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ешения СД\отчет об исполнении 2019\"/>
    </mc:Choice>
  </mc:AlternateContent>
  <xr:revisionPtr revIDLastSave="0" documentId="13_ncr:1_{3EEEAA9B-F64E-425F-8342-78D6399AA167}" xr6:coauthVersionLast="37" xr6:coauthVersionMax="37" xr10:uidLastSave="{00000000-0000-0000-0000-000000000000}"/>
  <bookViews>
    <workbookView xWindow="0" yWindow="0" windowWidth="28800" windowHeight="12225" xr2:uid="{00000000-000D-0000-FFFF-FFFF00000000}"/>
  </bookViews>
  <sheets>
    <sheet name="Результат 1" sheetId="1" r:id="rId1"/>
  </sheets>
  <definedNames>
    <definedName name="_xlnm.Print_Area" localSheetId="0">'Результат 1'!$C$1:$AB$53</definedName>
  </definedNames>
  <calcPr calcId="179021" iterate="1"/>
</workbook>
</file>

<file path=xl/calcChain.xml><?xml version="1.0" encoding="utf-8"?>
<calcChain xmlns="http://schemas.openxmlformats.org/spreadsheetml/2006/main">
  <c r="Z27" i="1" l="1"/>
  <c r="AB27" i="1"/>
  <c r="Z15" i="1" l="1"/>
  <c r="Z16" i="1"/>
  <c r="Z17" i="1"/>
  <c r="Z18" i="1"/>
  <c r="Z19" i="1"/>
  <c r="Z20" i="1"/>
  <c r="Z21" i="1"/>
  <c r="Z22" i="1"/>
  <c r="Z23" i="1"/>
  <c r="Z24" i="1"/>
  <c r="Z26" i="1"/>
  <c r="Z29" i="1"/>
  <c r="Z30" i="1"/>
  <c r="Z31" i="1"/>
  <c r="Z32" i="1"/>
  <c r="Z33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14" i="1"/>
</calcChain>
</file>

<file path=xl/sharedStrings.xml><?xml version="1.0" encoding="utf-8"?>
<sst xmlns="http://schemas.openxmlformats.org/spreadsheetml/2006/main" count="131" uniqueCount="94">
  <si>
    <t>Наименование</t>
  </si>
  <si>
    <t>Код главы</t>
  </si>
  <si>
    <t>РзПр</t>
  </si>
  <si>
    <t>ЦСР</t>
  </si>
  <si>
    <t>Исполнено</t>
  </si>
  <si>
    <t>Общегосударственные вопросы</t>
  </si>
  <si>
    <t>001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</si>
  <si>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</si>
  <si>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</si>
  <si>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</si>
  <si>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</si>
  <si>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</si>
  <si>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</si>
  <si>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</si>
  <si>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</si>
  <si>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</si>
  <si>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</si>
  <si>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</si>
  <si>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</si>
  <si>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</si>
  <si>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</si>
  <si>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</si>
  <si>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</si>
  <si>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</si>
  <si>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</si>
  <si>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</si>
  <si>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</si>
  <si>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</si>
  <si>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</si>
  <si>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</si>
  <si>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</si>
  <si>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</si>
  <si>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</si>
  <si>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</si>
  <si>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</si>
  <si>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</si>
  <si>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</si>
  <si>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</si>
  <si>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</si>
  <si>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</si>
  <si>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</si>
  <si>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</si>
  <si>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</si>
  <si>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</si>
  <si>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</si>
  <si>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</si>
  <si>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</si>
  <si>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</si>
  <si>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</si>
  <si>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</si>
  <si>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</si>
  <si>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</si>
  <si>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</si>
  <si>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</si>
  <si>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</si>
  <si>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</si>
  <si>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</si>
  <si>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</si>
  <si>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</si>
  <si>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</si>
  <si>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</si>
  <si>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</si>
  <si>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</si>
  <si>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</si>
  <si>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</si>
  <si>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</si>
  <si>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</si>
  <si>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</si>
  <si>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</si>
  <si>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</si>
  <si>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</si>
  <si>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</si>
  <si>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</si>
  <si>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</si>
  <si>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</si>
  <si>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</si>
  <si>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</si>
  <si>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</si>
  <si>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</si>
  <si>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</si>
  <si>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Итого:</t>
  </si>
  <si>
    <t>Приложение №2</t>
  </si>
  <si>
    <t xml:space="preserve">к  Решению Совета депутатов городского округа Истра от                       №            </t>
  </si>
  <si>
    <t>"Об утверждении отчета об исполнении бюджета</t>
  </si>
  <si>
    <t>городского округа Истра за 2019 год"</t>
  </si>
  <si>
    <t>тыс.рублей</t>
  </si>
  <si>
    <t>Расходы бюджета городского округа Истра за 2019 год по разделам и подразделам классификации расходов бюджетов за 2019 год</t>
  </si>
  <si>
    <t>Первоначальный план на 2019 год</t>
  </si>
  <si>
    <t>Уточненный план на 2019 год</t>
  </si>
  <si>
    <t>% исполнения к первоначальному плану</t>
  </si>
  <si>
    <t>% исполнения к уточненному плану</t>
  </si>
  <si>
    <t>дл</t>
  </si>
  <si>
    <t>Дорожное хозяйство (дорожные фонды)</t>
  </si>
  <si>
    <t>0409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</si>
</sst>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0]#,##0.0,;[Red][&lt;=-50]\-#,##0.0,;#,##0.0,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2"/>
  </cellStyleXfs>
  <cellXfs count="63">
    <xf numFmtId="0" fontId="0" fillId="0" borderId="0" xfId="0"/>
    <xf numFmtId="0" fontId="1" fillId="0" borderId="2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2" xfId="0" applyFont="1" applyBorder="1"/>
    <xf numFmtId="0" fontId="6" fillId="2" borderId="1" xfId="0" applyNumberFormat="1" applyFont="1" applyFill="1" applyBorder="1" applyAlignment="1">
      <alignment vertical="center" wrapText="1"/>
    </xf>
    <xf numFmtId="0" fontId="1" fillId="0" borderId="2" xfId="0" applyNumberFormat="1" applyFont="1" applyBorder="1" applyAlignment="1">
      <alignment vertical="center" wrapText="1"/>
    </xf>
    <xf numFmtId="0" fontId="7" fillId="0" borderId="2" xfId="0" applyNumberFormat="1" applyFont="1" applyBorder="1" applyAlignment="1">
      <alignment wrapText="1"/>
    </xf>
    <xf numFmtId="0" fontId="3" fillId="0" borderId="2" xfId="0" applyNumberFormat="1" applyFont="1" applyBorder="1" applyAlignment="1">
      <alignment wrapText="1"/>
    </xf>
    <xf numFmtId="0" fontId="2" fillId="0" borderId="2" xfId="0" applyNumberFormat="1" applyFont="1" applyBorder="1" applyAlignment="1">
      <alignment wrapText="1"/>
    </xf>
    <xf numFmtId="0" fontId="8" fillId="0" borderId="2" xfId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/>
    </xf>
    <xf numFmtId="0" fontId="4" fillId="0" borderId="3" xfId="0" applyFont="1" applyBorder="1"/>
    <xf numFmtId="165" fontId="9" fillId="0" borderId="1" xfId="1" applyNumberFormat="1" applyFont="1" applyFill="1" applyBorder="1" applyAlignment="1" applyProtection="1">
      <alignment horizontal="right"/>
      <protection hidden="1"/>
    </xf>
    <xf numFmtId="0" fontId="5" fillId="3" borderId="1" xfId="0" applyNumberFormat="1" applyFont="1" applyFill="1" applyBorder="1" applyAlignment="1">
      <alignment vertical="center"/>
    </xf>
    <xf numFmtId="165" fontId="5" fillId="3" borderId="1" xfId="0" applyNumberFormat="1" applyFont="1" applyFill="1" applyBorder="1" applyAlignment="1">
      <alignment vertical="center"/>
    </xf>
    <xf numFmtId="0" fontId="0" fillId="0" borderId="2" xfId="0" applyBorder="1"/>
    <xf numFmtId="0" fontId="6" fillId="2" borderId="6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 applyProtection="1">
      <alignment horizontal="right"/>
      <protection hidden="1"/>
    </xf>
    <xf numFmtId="165" fontId="5" fillId="2" borderId="1" xfId="0" applyNumberFormat="1" applyFont="1" applyFill="1" applyBorder="1" applyAlignment="1">
      <alignment horizontal="right" vertical="center"/>
    </xf>
    <xf numFmtId="0" fontId="1" fillId="0" borderId="2" xfId="0" applyNumberFormat="1" applyFont="1" applyBorder="1" applyAlignment="1">
      <alignment horizontal="center"/>
    </xf>
    <xf numFmtId="0" fontId="6" fillId="0" borderId="2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/>
    </xf>
    <xf numFmtId="0" fontId="4" fillId="0" borderId="2" xfId="0" applyFont="1" applyBorder="1"/>
    <xf numFmtId="0" fontId="10" fillId="0" borderId="2" xfId="1" applyFont="1" applyFill="1" applyAlignment="1">
      <alignment horizontal="center"/>
    </xf>
    <xf numFmtId="0" fontId="9" fillId="0" borderId="2" xfId="1" applyFont="1" applyAlignment="1">
      <alignment horizontal="center"/>
    </xf>
    <xf numFmtId="0" fontId="9" fillId="0" borderId="2" xfId="1" applyFont="1" applyAlignment="1">
      <alignment horizontal="right"/>
    </xf>
    <xf numFmtId="0" fontId="11" fillId="0" borderId="2" xfId="1" applyFont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left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left" vertical="center" wrapText="1"/>
    </xf>
    <xf numFmtId="0" fontId="6" fillId="2" borderId="7" xfId="0" applyNumberFormat="1" applyFont="1" applyFill="1" applyBorder="1" applyAlignment="1">
      <alignment horizontal="left" vertical="center" wrapText="1"/>
    </xf>
    <xf numFmtId="0" fontId="6" fillId="2" borderId="8" xfId="0" applyNumberFormat="1" applyFont="1" applyFill="1" applyBorder="1" applyAlignment="1">
      <alignment horizontal="left" vertical="center" wrapText="1"/>
    </xf>
    <xf numFmtId="165" fontId="9" fillId="0" borderId="9" xfId="1" applyNumberFormat="1" applyFont="1" applyFill="1" applyBorder="1" applyAlignment="1" applyProtection="1">
      <alignment horizontal="right"/>
      <protection hidden="1"/>
    </xf>
    <xf numFmtId="165" fontId="6" fillId="2" borderId="4" xfId="0" applyNumberFormat="1" applyFont="1" applyFill="1" applyBorder="1" applyAlignment="1">
      <alignment horizontal="right" vertical="center"/>
    </xf>
    <xf numFmtId="165" fontId="6" fillId="2" borderId="8" xfId="0" applyNumberFormat="1" applyFont="1" applyFill="1" applyBorder="1" applyAlignment="1">
      <alignment horizontal="right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53"/>
  <sheetViews>
    <sheetView tabSelected="1" view="pageBreakPreview" topLeftCell="J10" zoomScaleNormal="100" zoomScaleSheetLayoutView="100" workbookViewId="0">
      <selection activeCell="C17" sqref="C17:P17"/>
    </sheetView>
  </sheetViews>
  <sheetFormatPr defaultRowHeight="15" x14ac:dyDescent="0.25"/>
  <cols>
    <col min="1" max="1" width="0.28515625" hidden="1" customWidth="1"/>
    <col min="2" max="9" width="0.5703125" hidden="1" customWidth="1"/>
    <col min="10" max="10" width="4" customWidth="1"/>
    <col min="11" max="15" width="9.140625" customWidth="1"/>
    <col min="16" max="16" width="4.7109375" customWidth="1"/>
    <col min="17" max="17" width="4.42578125" hidden="1" customWidth="1"/>
    <col min="18" max="18" width="2.28515625" hidden="1" customWidth="1"/>
    <col min="19" max="19" width="6.7109375" customWidth="1"/>
    <col min="20" max="20" width="0.140625" customWidth="1"/>
    <col min="21" max="21" width="10.28515625" customWidth="1"/>
    <col min="22" max="22" width="5.140625" customWidth="1"/>
    <col min="23" max="23" width="5.28515625" customWidth="1"/>
    <col min="24" max="24" width="5" customWidth="1"/>
    <col min="25" max="25" width="5.140625" customWidth="1"/>
    <col min="26" max="26" width="3" customWidth="1"/>
    <col min="27" max="27" width="9.28515625" customWidth="1"/>
    <col min="28" max="28" width="12.28515625" customWidth="1"/>
  </cols>
  <sheetData>
    <row r="1" spans="1:29" ht="15" customHeight="1" x14ac:dyDescent="0.25">
      <c r="B1" s="6" t="s">
        <v>81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9"/>
      <c r="V1" s="9"/>
      <c r="W1" s="9"/>
      <c r="X1" s="9"/>
      <c r="Y1" s="9"/>
      <c r="Z1" s="9"/>
      <c r="AA1" s="51" t="s">
        <v>81</v>
      </c>
      <c r="AB1" s="51"/>
    </row>
    <row r="2" spans="1:29" ht="15" customHeight="1" x14ac:dyDescent="0.25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52" t="s">
        <v>82</v>
      </c>
      <c r="T2" s="52"/>
      <c r="U2" s="52"/>
      <c r="V2" s="52"/>
      <c r="W2" s="52"/>
      <c r="X2" s="52"/>
      <c r="Y2" s="52"/>
      <c r="Z2" s="52"/>
      <c r="AA2" s="52"/>
      <c r="AB2" s="52"/>
    </row>
    <row r="3" spans="1:29" ht="15" customHeight="1" x14ac:dyDescent="0.2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3" t="s">
        <v>83</v>
      </c>
      <c r="T3" s="53"/>
      <c r="U3" s="53"/>
      <c r="V3" s="53"/>
      <c r="W3" s="53"/>
      <c r="X3" s="53"/>
      <c r="Y3" s="53"/>
      <c r="Z3" s="53"/>
      <c r="AA3" s="53"/>
      <c r="AB3" s="53"/>
    </row>
    <row r="4" spans="1:29" ht="1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9"/>
      <c r="V4" s="52" t="s">
        <v>84</v>
      </c>
      <c r="W4" s="52"/>
      <c r="X4" s="52"/>
      <c r="Y4" s="52"/>
      <c r="Z4" s="52"/>
      <c r="AA4" s="52"/>
      <c r="AB4" s="52"/>
    </row>
    <row r="5" spans="1:29" ht="1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9" ht="15" customHeight="1" x14ac:dyDescent="0.25">
      <c r="A6" s="54" t="s">
        <v>86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</row>
    <row r="7" spans="1:29" ht="15" customHeight="1" x14ac:dyDescent="0.25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</row>
    <row r="8" spans="1:29" ht="15" customHeight="1" x14ac:dyDescent="0.2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</row>
    <row r="9" spans="1:29" ht="15" customHeight="1" x14ac:dyDescent="0.25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</row>
    <row r="10" spans="1:29" ht="15" customHeight="1" x14ac:dyDescent="0.25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 spans="1:29" x14ac:dyDescent="0.25">
      <c r="B11" s="2"/>
      <c r="C11" s="2"/>
      <c r="D11" s="2"/>
      <c r="E11" s="2"/>
      <c r="F11" s="2"/>
      <c r="G11" s="2"/>
      <c r="H11" s="2"/>
      <c r="I11" s="2"/>
      <c r="J11" s="34"/>
      <c r="K11" s="34"/>
      <c r="L11" s="34"/>
      <c r="M11" s="34"/>
      <c r="N11" s="34"/>
      <c r="O11" s="34"/>
      <c r="P11" s="34"/>
      <c r="Q11" s="34"/>
      <c r="R11" s="34"/>
      <c r="S11" s="2"/>
      <c r="T11" s="18"/>
      <c r="U11" s="18"/>
      <c r="V11" s="34"/>
      <c r="W11" s="34"/>
      <c r="X11" s="34"/>
      <c r="Y11" s="34"/>
      <c r="Z11" s="35"/>
      <c r="AA11" s="35"/>
      <c r="AB11" s="35" t="s">
        <v>85</v>
      </c>
      <c r="AC11" s="35"/>
    </row>
    <row r="12" spans="1:29" ht="39.75" customHeight="1" x14ac:dyDescent="0.25">
      <c r="B12" s="39" t="s">
        <v>0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 t="s">
        <v>1</v>
      </c>
      <c r="R12" s="39"/>
      <c r="S12" s="16" t="s">
        <v>2</v>
      </c>
      <c r="T12" s="19" t="s">
        <v>3</v>
      </c>
      <c r="U12" s="19" t="s">
        <v>87</v>
      </c>
      <c r="V12" s="36" t="s">
        <v>88</v>
      </c>
      <c r="W12" s="36"/>
      <c r="X12" s="36" t="s">
        <v>4</v>
      </c>
      <c r="Y12" s="36"/>
      <c r="Z12" s="36" t="s">
        <v>89</v>
      </c>
      <c r="AA12" s="36"/>
      <c r="AB12" s="10" t="s">
        <v>90</v>
      </c>
    </row>
    <row r="13" spans="1:29" x14ac:dyDescent="0.25">
      <c r="B13" s="37">
        <v>1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8">
        <v>2</v>
      </c>
      <c r="R13" s="38"/>
      <c r="S13" s="15">
        <v>3</v>
      </c>
      <c r="T13" s="20">
        <v>4</v>
      </c>
      <c r="U13" s="20">
        <v>4</v>
      </c>
      <c r="V13" s="38">
        <v>5</v>
      </c>
      <c r="W13" s="38"/>
      <c r="X13" s="38">
        <v>6</v>
      </c>
      <c r="Y13" s="38"/>
      <c r="Z13" s="38">
        <v>7</v>
      </c>
      <c r="AA13" s="38"/>
      <c r="AB13" s="11">
        <v>8</v>
      </c>
    </row>
    <row r="14" spans="1:29" ht="15" customHeight="1" x14ac:dyDescent="0.25">
      <c r="B14" s="46" t="s">
        <v>5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7" t="s">
        <v>6</v>
      </c>
      <c r="R14" s="47"/>
      <c r="S14" s="30" t="s">
        <v>7</v>
      </c>
      <c r="T14" s="31"/>
      <c r="U14" s="32">
        <v>1411062.4</v>
      </c>
      <c r="V14" s="41">
        <v>1627210632</v>
      </c>
      <c r="W14" s="41"/>
      <c r="X14" s="41">
        <v>1541762682.79</v>
      </c>
      <c r="Y14" s="41"/>
      <c r="Z14" s="42">
        <f>(X14/1000)/U14*100</f>
        <v>109.26254450476465</v>
      </c>
      <c r="AA14" s="42"/>
      <c r="AB14" s="33">
        <v>94.748808326984928</v>
      </c>
    </row>
    <row r="15" spans="1:29" ht="23.25" customHeight="1" x14ac:dyDescent="0.25">
      <c r="B15" s="4"/>
      <c r="C15" s="43" t="s">
        <v>8</v>
      </c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4" t="s">
        <v>6</v>
      </c>
      <c r="R15" s="44"/>
      <c r="S15" s="14" t="s">
        <v>9</v>
      </c>
      <c r="T15" s="17"/>
      <c r="U15" s="22">
        <v>1940</v>
      </c>
      <c r="V15" s="45">
        <v>2310200</v>
      </c>
      <c r="W15" s="45"/>
      <c r="X15" s="45">
        <v>1994755.84</v>
      </c>
      <c r="Y15" s="45"/>
      <c r="Z15" s="40">
        <f t="shared" ref="Z15:Z51" si="0">(X15/1000)/U15*100</f>
        <v>102.82246597938145</v>
      </c>
      <c r="AA15" s="40"/>
      <c r="AB15" s="12">
        <v>86.345590857934383</v>
      </c>
    </row>
    <row r="16" spans="1:29" ht="34.5" customHeight="1" x14ac:dyDescent="0.25">
      <c r="B16" s="4"/>
      <c r="C16" s="43" t="s">
        <v>10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4" t="s">
        <v>6</v>
      </c>
      <c r="R16" s="44"/>
      <c r="S16" s="14" t="s">
        <v>11</v>
      </c>
      <c r="T16" s="17"/>
      <c r="U16" s="22">
        <v>5120</v>
      </c>
      <c r="V16" s="45">
        <v>5790000</v>
      </c>
      <c r="W16" s="45"/>
      <c r="X16" s="45">
        <v>5172961.2699999996</v>
      </c>
      <c r="Y16" s="45"/>
      <c r="Z16" s="40">
        <f t="shared" si="0"/>
        <v>101.0343998046875</v>
      </c>
      <c r="AA16" s="40"/>
      <c r="AB16" s="12">
        <v>89.343027115716751</v>
      </c>
    </row>
    <row r="17" spans="1:28" ht="34.5" customHeight="1" x14ac:dyDescent="0.25">
      <c r="B17" s="4"/>
      <c r="C17" s="43" t="s">
        <v>12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4" t="s">
        <v>6</v>
      </c>
      <c r="R17" s="44"/>
      <c r="S17" s="14" t="s">
        <v>13</v>
      </c>
      <c r="T17" s="17"/>
      <c r="U17" s="22">
        <v>311343.90000000002</v>
      </c>
      <c r="V17" s="45">
        <v>390330419</v>
      </c>
      <c r="W17" s="45"/>
      <c r="X17" s="45">
        <v>342257500.62</v>
      </c>
      <c r="Y17" s="45"/>
      <c r="Z17" s="40">
        <f t="shared" si="0"/>
        <v>109.92908504711349</v>
      </c>
      <c r="AA17" s="40"/>
      <c r="AB17" s="12">
        <v>87.684045096162492</v>
      </c>
    </row>
    <row r="18" spans="1:28" ht="23.25" customHeight="1" x14ac:dyDescent="0.25">
      <c r="B18" s="4"/>
      <c r="C18" s="43" t="s">
        <v>14</v>
      </c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4" t="s">
        <v>6</v>
      </c>
      <c r="R18" s="44"/>
      <c r="S18" s="14" t="s">
        <v>15</v>
      </c>
      <c r="T18" s="17"/>
      <c r="U18" s="22">
        <v>29567.200000000001</v>
      </c>
      <c r="V18" s="45">
        <v>29911100</v>
      </c>
      <c r="W18" s="45"/>
      <c r="X18" s="45">
        <v>28499204.780000001</v>
      </c>
      <c r="Y18" s="45"/>
      <c r="Z18" s="40">
        <f t="shared" si="0"/>
        <v>96.387905449281632</v>
      </c>
      <c r="AA18" s="40"/>
      <c r="AB18" s="12">
        <v>95.279694762145155</v>
      </c>
    </row>
    <row r="19" spans="1:28" ht="15" customHeight="1" x14ac:dyDescent="0.25">
      <c r="B19" s="4"/>
      <c r="C19" s="43" t="s">
        <v>16</v>
      </c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4" t="s">
        <v>6</v>
      </c>
      <c r="R19" s="44"/>
      <c r="S19" s="14" t="s">
        <v>17</v>
      </c>
      <c r="T19" s="17"/>
      <c r="U19" s="22">
        <v>2000</v>
      </c>
      <c r="V19" s="45">
        <v>2000000</v>
      </c>
      <c r="W19" s="45"/>
      <c r="X19" s="45">
        <v>0</v>
      </c>
      <c r="Y19" s="45"/>
      <c r="Z19" s="40">
        <f t="shared" si="0"/>
        <v>0</v>
      </c>
      <c r="AA19" s="40"/>
      <c r="AB19" s="12">
        <v>0</v>
      </c>
    </row>
    <row r="20" spans="1:28" ht="15" customHeight="1" x14ac:dyDescent="0.25">
      <c r="B20" s="4"/>
      <c r="C20" s="43" t="s">
        <v>18</v>
      </c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4" t="s">
        <v>6</v>
      </c>
      <c r="R20" s="44"/>
      <c r="S20" s="14" t="s">
        <v>19</v>
      </c>
      <c r="T20" s="17"/>
      <c r="U20" s="22">
        <v>1061091.3</v>
      </c>
      <c r="V20" s="45">
        <v>1196868913</v>
      </c>
      <c r="W20" s="45"/>
      <c r="X20" s="45">
        <v>1163838260.28</v>
      </c>
      <c r="Y20" s="45"/>
      <c r="Z20" s="40">
        <f t="shared" si="0"/>
        <v>109.68314039329132</v>
      </c>
      <c r="AA20" s="40"/>
      <c r="AB20" s="12">
        <v>97.240244745165342</v>
      </c>
    </row>
    <row r="21" spans="1:28" ht="15" customHeight="1" x14ac:dyDescent="0.25">
      <c r="B21" s="46" t="s">
        <v>20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7" t="s">
        <v>6</v>
      </c>
      <c r="R21" s="47"/>
      <c r="S21" s="30" t="s">
        <v>21</v>
      </c>
      <c r="T21" s="31"/>
      <c r="U21" s="32">
        <v>86306</v>
      </c>
      <c r="V21" s="41">
        <v>50550600</v>
      </c>
      <c r="W21" s="41"/>
      <c r="X21" s="41">
        <v>48600856.439999998</v>
      </c>
      <c r="Y21" s="41"/>
      <c r="Z21" s="42">
        <f t="shared" si="0"/>
        <v>56.312256899867904</v>
      </c>
      <c r="AA21" s="42"/>
      <c r="AB21" s="33">
        <v>96.142986314702497</v>
      </c>
    </row>
    <row r="22" spans="1:28" ht="23.25" customHeight="1" x14ac:dyDescent="0.25">
      <c r="B22" s="4"/>
      <c r="C22" s="43" t="s">
        <v>22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4" t="s">
        <v>6</v>
      </c>
      <c r="R22" s="44"/>
      <c r="S22" s="14" t="s">
        <v>23</v>
      </c>
      <c r="T22" s="17"/>
      <c r="U22" s="22">
        <v>79894</v>
      </c>
      <c r="V22" s="45">
        <v>49049200</v>
      </c>
      <c r="W22" s="45"/>
      <c r="X22" s="45">
        <v>47256606.439999998</v>
      </c>
      <c r="Y22" s="45"/>
      <c r="Z22" s="40">
        <f t="shared" si="0"/>
        <v>59.149130648108738</v>
      </c>
      <c r="AA22" s="40"/>
      <c r="AB22" s="12">
        <v>96.345315397600771</v>
      </c>
    </row>
    <row r="23" spans="1:28" ht="23.25" customHeight="1" x14ac:dyDescent="0.25">
      <c r="B23" s="4"/>
      <c r="C23" s="43" t="s">
        <v>24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4" t="s">
        <v>6</v>
      </c>
      <c r="R23" s="44"/>
      <c r="S23" s="14" t="s">
        <v>25</v>
      </c>
      <c r="T23" s="17"/>
      <c r="U23" s="22">
        <v>6412</v>
      </c>
      <c r="V23" s="45">
        <v>1501400</v>
      </c>
      <c r="W23" s="45"/>
      <c r="X23" s="45">
        <v>1344250</v>
      </c>
      <c r="Y23" s="45"/>
      <c r="Z23" s="40">
        <f t="shared" si="0"/>
        <v>20.964597629444793</v>
      </c>
      <c r="AA23" s="40"/>
      <c r="AB23" s="12">
        <v>89.533102437724793</v>
      </c>
    </row>
    <row r="24" spans="1:28" ht="15" customHeight="1" x14ac:dyDescent="0.25">
      <c r="B24" s="46" t="s">
        <v>26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7" t="s">
        <v>6</v>
      </c>
      <c r="R24" s="47"/>
      <c r="S24" s="30" t="s">
        <v>27</v>
      </c>
      <c r="T24" s="31"/>
      <c r="U24" s="32">
        <v>529643</v>
      </c>
      <c r="V24" s="41">
        <v>580204645</v>
      </c>
      <c r="W24" s="41"/>
      <c r="X24" s="41">
        <v>384497220.57999998</v>
      </c>
      <c r="Y24" s="41"/>
      <c r="Z24" s="42">
        <f t="shared" si="0"/>
        <v>72.595544655550995</v>
      </c>
      <c r="AA24" s="42"/>
      <c r="AB24" s="33">
        <v>66.269242049932217</v>
      </c>
    </row>
    <row r="25" spans="1:28" ht="15" customHeight="1" x14ac:dyDescent="0.25">
      <c r="B25" s="4"/>
      <c r="C25" s="43" t="s">
        <v>28</v>
      </c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4" t="s">
        <v>6</v>
      </c>
      <c r="R25" s="44"/>
      <c r="S25" s="14" t="s">
        <v>29</v>
      </c>
      <c r="T25" s="17"/>
      <c r="U25" s="22">
        <v>0</v>
      </c>
      <c r="V25" s="45">
        <v>7661000</v>
      </c>
      <c r="W25" s="45"/>
      <c r="X25" s="45">
        <v>4162280.94</v>
      </c>
      <c r="Y25" s="45"/>
      <c r="Z25" s="40"/>
      <c r="AA25" s="40"/>
      <c r="AB25" s="12">
        <v>54.330778488447983</v>
      </c>
    </row>
    <row r="26" spans="1:28" ht="15" customHeight="1" x14ac:dyDescent="0.25">
      <c r="B26" s="4"/>
      <c r="C26" s="43" t="s">
        <v>30</v>
      </c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4" t="s">
        <v>6</v>
      </c>
      <c r="R26" s="44"/>
      <c r="S26" s="14" t="s">
        <v>31</v>
      </c>
      <c r="T26" s="17"/>
      <c r="U26" s="22">
        <v>97801</v>
      </c>
      <c r="V26" s="45">
        <v>77537980</v>
      </c>
      <c r="W26" s="45"/>
      <c r="X26" s="45">
        <v>70944383.659999996</v>
      </c>
      <c r="Y26" s="45"/>
      <c r="Z26" s="40">
        <f t="shared" si="0"/>
        <v>72.539527878038044</v>
      </c>
      <c r="AA26" s="40"/>
      <c r="AB26" s="12">
        <v>91.496301115917646</v>
      </c>
    </row>
    <row r="27" spans="1:28" ht="15" customHeight="1" x14ac:dyDescent="0.25">
      <c r="A27" t="s">
        <v>91</v>
      </c>
      <c r="B27" s="4"/>
      <c r="C27" s="27"/>
      <c r="D27" s="27"/>
      <c r="E27" s="27"/>
      <c r="F27" s="27"/>
      <c r="G27" s="27"/>
      <c r="H27" s="27"/>
      <c r="I27" s="27"/>
      <c r="J27" s="57" t="s">
        <v>92</v>
      </c>
      <c r="K27" s="58"/>
      <c r="L27" s="58"/>
      <c r="M27" s="58"/>
      <c r="N27" s="58"/>
      <c r="O27" s="58"/>
      <c r="P27" s="59"/>
      <c r="Q27" s="28"/>
      <c r="R27" s="28"/>
      <c r="S27" s="28" t="s">
        <v>93</v>
      </c>
      <c r="T27" s="17"/>
      <c r="U27" s="60">
        <v>373825.4</v>
      </c>
      <c r="V27" s="45">
        <v>428705935</v>
      </c>
      <c r="W27" s="45"/>
      <c r="X27" s="45">
        <v>246632919.75999999</v>
      </c>
      <c r="Y27" s="45"/>
      <c r="Z27" s="61">
        <f>X27/1000/U27*100</f>
        <v>65.975431246779905</v>
      </c>
      <c r="AA27" s="62"/>
      <c r="AB27" s="29">
        <f>X27/V27*100</f>
        <v>57.529625700190032</v>
      </c>
    </row>
    <row r="28" spans="1:28" ht="15" customHeight="1" x14ac:dyDescent="0.25">
      <c r="B28" s="4"/>
      <c r="C28" s="43" t="s">
        <v>32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4" t="s">
        <v>6</v>
      </c>
      <c r="R28" s="44"/>
      <c r="S28" s="14" t="s">
        <v>33</v>
      </c>
      <c r="T28" s="17"/>
      <c r="U28" s="22">
        <v>0</v>
      </c>
      <c r="V28" s="45">
        <v>11720130</v>
      </c>
      <c r="W28" s="45"/>
      <c r="X28" s="45">
        <v>11563762.4</v>
      </c>
      <c r="Y28" s="45"/>
      <c r="Z28" s="40"/>
      <c r="AA28" s="40"/>
      <c r="AB28" s="12">
        <v>98.665820259672884</v>
      </c>
    </row>
    <row r="29" spans="1:28" ht="15" customHeight="1" x14ac:dyDescent="0.25">
      <c r="B29" s="4"/>
      <c r="C29" s="43" t="s">
        <v>34</v>
      </c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4" t="s">
        <v>6</v>
      </c>
      <c r="R29" s="44"/>
      <c r="S29" s="14" t="s">
        <v>35</v>
      </c>
      <c r="T29" s="17"/>
      <c r="U29" s="22">
        <v>58016.6</v>
      </c>
      <c r="V29" s="45">
        <v>54579600</v>
      </c>
      <c r="W29" s="45"/>
      <c r="X29" s="45">
        <v>51193873.82</v>
      </c>
      <c r="Y29" s="45"/>
      <c r="Z29" s="40">
        <f t="shared" si="0"/>
        <v>88.240044780287036</v>
      </c>
      <c r="AA29" s="40"/>
      <c r="AB29" s="12">
        <v>93.796718590828803</v>
      </c>
    </row>
    <row r="30" spans="1:28" ht="15" customHeight="1" x14ac:dyDescent="0.25">
      <c r="B30" s="46" t="s">
        <v>36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7" t="s">
        <v>6</v>
      </c>
      <c r="R30" s="47"/>
      <c r="S30" s="30" t="s">
        <v>37</v>
      </c>
      <c r="T30" s="31"/>
      <c r="U30" s="32">
        <v>737760.99</v>
      </c>
      <c r="V30" s="41">
        <v>1360403221.0999999</v>
      </c>
      <c r="W30" s="41"/>
      <c r="X30" s="41">
        <v>968385920.38999999</v>
      </c>
      <c r="Y30" s="41"/>
      <c r="Z30" s="42">
        <f t="shared" si="0"/>
        <v>131.26011452435293</v>
      </c>
      <c r="AA30" s="42"/>
      <c r="AB30" s="33">
        <v>71.183742097212829</v>
      </c>
    </row>
    <row r="31" spans="1:28" ht="15" customHeight="1" x14ac:dyDescent="0.25">
      <c r="B31" s="4"/>
      <c r="C31" s="43" t="s">
        <v>38</v>
      </c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4" t="s">
        <v>6</v>
      </c>
      <c r="R31" s="44"/>
      <c r="S31" s="14" t="s">
        <v>39</v>
      </c>
      <c r="T31" s="17"/>
      <c r="U31" s="22">
        <v>147113.94</v>
      </c>
      <c r="V31" s="45">
        <v>196984550.09999999</v>
      </c>
      <c r="W31" s="45"/>
      <c r="X31" s="45">
        <v>186683511.11000001</v>
      </c>
      <c r="Y31" s="45"/>
      <c r="Z31" s="40">
        <f t="shared" si="0"/>
        <v>126.89722748911491</v>
      </c>
      <c r="AA31" s="40"/>
      <c r="AB31" s="12">
        <v>94.770636080458786</v>
      </c>
    </row>
    <row r="32" spans="1:28" ht="15" customHeight="1" x14ac:dyDescent="0.25">
      <c r="B32" s="4"/>
      <c r="C32" s="43" t="s">
        <v>40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4" t="s">
        <v>6</v>
      </c>
      <c r="R32" s="44"/>
      <c r="S32" s="14" t="s">
        <v>41</v>
      </c>
      <c r="T32" s="17"/>
      <c r="U32" s="22">
        <v>302860</v>
      </c>
      <c r="V32" s="45">
        <v>388795290</v>
      </c>
      <c r="W32" s="45"/>
      <c r="X32" s="45">
        <v>332638671.24000001</v>
      </c>
      <c r="Y32" s="45"/>
      <c r="Z32" s="40">
        <f t="shared" si="0"/>
        <v>109.83248736710031</v>
      </c>
      <c r="AA32" s="40"/>
      <c r="AB32" s="12">
        <v>85.556250241611735</v>
      </c>
    </row>
    <row r="33" spans="2:28" ht="15" customHeight="1" x14ac:dyDescent="0.25">
      <c r="B33" s="4"/>
      <c r="C33" s="43" t="s">
        <v>42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4" t="s">
        <v>6</v>
      </c>
      <c r="R33" s="44"/>
      <c r="S33" s="14" t="s">
        <v>43</v>
      </c>
      <c r="T33" s="17"/>
      <c r="U33" s="22">
        <v>287787.05</v>
      </c>
      <c r="V33" s="45">
        <v>774623381</v>
      </c>
      <c r="W33" s="45"/>
      <c r="X33" s="45">
        <v>449063738.04000002</v>
      </c>
      <c r="Y33" s="45"/>
      <c r="Z33" s="40">
        <f t="shared" si="0"/>
        <v>156.04028674674558</v>
      </c>
      <c r="AA33" s="40"/>
      <c r="AB33" s="12">
        <v>57.971880149070799</v>
      </c>
    </row>
    <row r="34" spans="2:28" ht="15" customHeight="1" x14ac:dyDescent="0.25">
      <c r="B34" s="46" t="s">
        <v>44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7" t="s">
        <v>6</v>
      </c>
      <c r="R34" s="47"/>
      <c r="S34" s="30" t="s">
        <v>45</v>
      </c>
      <c r="T34" s="31"/>
      <c r="U34" s="32">
        <v>0</v>
      </c>
      <c r="V34" s="41">
        <v>26139885</v>
      </c>
      <c r="W34" s="41"/>
      <c r="X34" s="41">
        <v>153540</v>
      </c>
      <c r="Y34" s="41"/>
      <c r="Z34" s="42"/>
      <c r="AA34" s="42"/>
      <c r="AB34" s="33">
        <v>0.58737825357686158</v>
      </c>
    </row>
    <row r="35" spans="2:28" ht="15" customHeight="1" x14ac:dyDescent="0.25">
      <c r="B35" s="4"/>
      <c r="C35" s="43" t="s">
        <v>46</v>
      </c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4" t="s">
        <v>6</v>
      </c>
      <c r="R35" s="44"/>
      <c r="S35" s="14" t="s">
        <v>47</v>
      </c>
      <c r="T35" s="17"/>
      <c r="U35" s="22">
        <v>0</v>
      </c>
      <c r="V35" s="45">
        <v>26139885</v>
      </c>
      <c r="W35" s="45"/>
      <c r="X35" s="45">
        <v>153540</v>
      </c>
      <c r="Y35" s="45"/>
      <c r="Z35" s="40"/>
      <c r="AA35" s="40"/>
      <c r="AB35" s="12">
        <v>0.58737825357686158</v>
      </c>
    </row>
    <row r="36" spans="2:28" ht="15" customHeight="1" x14ac:dyDescent="0.25">
      <c r="B36" s="46" t="s">
        <v>48</v>
      </c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7" t="s">
        <v>6</v>
      </c>
      <c r="R36" s="47"/>
      <c r="S36" s="30" t="s">
        <v>49</v>
      </c>
      <c r="T36" s="31"/>
      <c r="U36" s="32">
        <v>3854605.6</v>
      </c>
      <c r="V36" s="41">
        <v>3556661452.7199998</v>
      </c>
      <c r="W36" s="41"/>
      <c r="X36" s="41">
        <v>3495109364.6999998</v>
      </c>
      <c r="Y36" s="41"/>
      <c r="Z36" s="42">
        <f t="shared" si="0"/>
        <v>90.673592252862392</v>
      </c>
      <c r="AA36" s="42"/>
      <c r="AB36" s="33">
        <v>98.269385803562287</v>
      </c>
    </row>
    <row r="37" spans="2:28" ht="15" customHeight="1" x14ac:dyDescent="0.25">
      <c r="B37" s="4"/>
      <c r="C37" s="43" t="s">
        <v>50</v>
      </c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4" t="s">
        <v>6</v>
      </c>
      <c r="R37" s="44"/>
      <c r="S37" s="14" t="s">
        <v>51</v>
      </c>
      <c r="T37" s="17"/>
      <c r="U37" s="22">
        <v>1360293.6</v>
      </c>
      <c r="V37" s="45">
        <v>1272736866</v>
      </c>
      <c r="W37" s="45"/>
      <c r="X37" s="45">
        <v>1250720435.3</v>
      </c>
      <c r="Y37" s="45"/>
      <c r="Z37" s="40">
        <f t="shared" si="0"/>
        <v>91.94488861081166</v>
      </c>
      <c r="AA37" s="40"/>
      <c r="AB37" s="12">
        <v>98.270150626720351</v>
      </c>
    </row>
    <row r="38" spans="2:28" ht="15" customHeight="1" x14ac:dyDescent="0.25">
      <c r="B38" s="4"/>
      <c r="C38" s="43" t="s">
        <v>52</v>
      </c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4" t="s">
        <v>6</v>
      </c>
      <c r="R38" s="44"/>
      <c r="S38" s="14" t="s">
        <v>53</v>
      </c>
      <c r="T38" s="17"/>
      <c r="U38" s="22">
        <v>2137812.7999999998</v>
      </c>
      <c r="V38" s="45">
        <v>1922715094.72</v>
      </c>
      <c r="W38" s="45"/>
      <c r="X38" s="45">
        <v>1885177484.3399999</v>
      </c>
      <c r="Y38" s="45"/>
      <c r="Z38" s="40">
        <f t="shared" si="0"/>
        <v>88.18253330413215</v>
      </c>
      <c r="AA38" s="40"/>
      <c r="AB38" s="12">
        <v>98.047676929198573</v>
      </c>
    </row>
    <row r="39" spans="2:28" ht="15" customHeight="1" x14ac:dyDescent="0.25">
      <c r="B39" s="4"/>
      <c r="C39" s="43" t="s">
        <v>54</v>
      </c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 t="s">
        <v>6</v>
      </c>
      <c r="R39" s="44"/>
      <c r="S39" s="14" t="s">
        <v>55</v>
      </c>
      <c r="T39" s="17"/>
      <c r="U39" s="22">
        <v>302911.59999999998</v>
      </c>
      <c r="V39" s="45">
        <v>311408713</v>
      </c>
      <c r="W39" s="45"/>
      <c r="X39" s="45">
        <v>310345151.63999999</v>
      </c>
      <c r="Y39" s="45"/>
      <c r="Z39" s="40">
        <f t="shared" si="0"/>
        <v>102.45403333513805</v>
      </c>
      <c r="AA39" s="40"/>
      <c r="AB39" s="12">
        <v>99.658467693548445</v>
      </c>
    </row>
    <row r="40" spans="2:28" ht="15" customHeight="1" x14ac:dyDescent="0.25">
      <c r="B40" s="4"/>
      <c r="C40" s="43" t="s">
        <v>56</v>
      </c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4" t="s">
        <v>6</v>
      </c>
      <c r="R40" s="44"/>
      <c r="S40" s="14" t="s">
        <v>57</v>
      </c>
      <c r="T40" s="17"/>
      <c r="U40" s="22">
        <v>24317.599999999999</v>
      </c>
      <c r="V40" s="45">
        <v>22768457</v>
      </c>
      <c r="W40" s="45"/>
      <c r="X40" s="45">
        <v>22184440.199999999</v>
      </c>
      <c r="Y40" s="45"/>
      <c r="Z40" s="40">
        <f t="shared" si="0"/>
        <v>91.227918051123481</v>
      </c>
      <c r="AA40" s="40"/>
      <c r="AB40" s="12">
        <v>97.434974183801742</v>
      </c>
    </row>
    <row r="41" spans="2:28" ht="15" customHeight="1" x14ac:dyDescent="0.25">
      <c r="B41" s="4"/>
      <c r="C41" s="43" t="s">
        <v>58</v>
      </c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4" t="s">
        <v>6</v>
      </c>
      <c r="R41" s="44"/>
      <c r="S41" s="14" t="s">
        <v>59</v>
      </c>
      <c r="T41" s="17"/>
      <c r="U41" s="22">
        <v>29270</v>
      </c>
      <c r="V41" s="45">
        <v>27032322</v>
      </c>
      <c r="W41" s="45"/>
      <c r="X41" s="45">
        <v>26681853.219999999</v>
      </c>
      <c r="Y41" s="45"/>
      <c r="Z41" s="40">
        <f t="shared" si="0"/>
        <v>91.157680970276715</v>
      </c>
      <c r="AA41" s="40"/>
      <c r="AB41" s="12">
        <v>98.703519512678184</v>
      </c>
    </row>
    <row r="42" spans="2:28" ht="15" customHeight="1" x14ac:dyDescent="0.25">
      <c r="B42" s="46" t="s">
        <v>60</v>
      </c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7" t="s">
        <v>6</v>
      </c>
      <c r="R42" s="47"/>
      <c r="S42" s="30" t="s">
        <v>61</v>
      </c>
      <c r="T42" s="31"/>
      <c r="U42" s="32">
        <v>486549.02</v>
      </c>
      <c r="V42" s="41">
        <v>457729139</v>
      </c>
      <c r="W42" s="41"/>
      <c r="X42" s="41">
        <v>449776379.76999998</v>
      </c>
      <c r="Y42" s="41"/>
      <c r="Z42" s="42">
        <f t="shared" si="0"/>
        <v>92.442151002585518</v>
      </c>
      <c r="AA42" s="42"/>
      <c r="AB42" s="33">
        <v>98.262562167797668</v>
      </c>
    </row>
    <row r="43" spans="2:28" ht="15" customHeight="1" x14ac:dyDescent="0.25">
      <c r="B43" s="4"/>
      <c r="C43" s="43" t="s">
        <v>62</v>
      </c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4" t="s">
        <v>6</v>
      </c>
      <c r="R43" s="44"/>
      <c r="S43" s="14" t="s">
        <v>63</v>
      </c>
      <c r="T43" s="17"/>
      <c r="U43" s="22">
        <v>486549.02</v>
      </c>
      <c r="V43" s="45">
        <v>457729139</v>
      </c>
      <c r="W43" s="45"/>
      <c r="X43" s="45">
        <v>449776379.76999998</v>
      </c>
      <c r="Y43" s="45"/>
      <c r="Z43" s="40">
        <f t="shared" si="0"/>
        <v>92.442151002585518</v>
      </c>
      <c r="AA43" s="40"/>
      <c r="AB43" s="12">
        <v>98.262562167797668</v>
      </c>
    </row>
    <row r="44" spans="2:28" ht="15" customHeight="1" x14ac:dyDescent="0.25">
      <c r="B44" s="46" t="s">
        <v>64</v>
      </c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7" t="s">
        <v>6</v>
      </c>
      <c r="R44" s="47"/>
      <c r="S44" s="30" t="s">
        <v>65</v>
      </c>
      <c r="T44" s="31"/>
      <c r="U44" s="32">
        <v>219201.1</v>
      </c>
      <c r="V44" s="41">
        <v>173179900</v>
      </c>
      <c r="W44" s="41"/>
      <c r="X44" s="41">
        <v>154108898.52000001</v>
      </c>
      <c r="Y44" s="41"/>
      <c r="Z44" s="42">
        <f t="shared" si="0"/>
        <v>70.3048016273641</v>
      </c>
      <c r="AA44" s="42"/>
      <c r="AB44" s="33">
        <v>88.98775118821527</v>
      </c>
    </row>
    <row r="45" spans="2:28" ht="15" customHeight="1" x14ac:dyDescent="0.25">
      <c r="B45" s="4"/>
      <c r="C45" s="43" t="s">
        <v>66</v>
      </c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4" t="s">
        <v>6</v>
      </c>
      <c r="R45" s="44"/>
      <c r="S45" s="14" t="s">
        <v>67</v>
      </c>
      <c r="T45" s="17"/>
      <c r="U45" s="22">
        <v>12462.5</v>
      </c>
      <c r="V45" s="45">
        <v>14562500</v>
      </c>
      <c r="W45" s="45"/>
      <c r="X45" s="45">
        <v>14455978.109999999</v>
      </c>
      <c r="Y45" s="45"/>
      <c r="Z45" s="40">
        <f t="shared" si="0"/>
        <v>115.99581231695086</v>
      </c>
      <c r="AA45" s="40"/>
      <c r="AB45" s="12">
        <v>99.268519210300425</v>
      </c>
    </row>
    <row r="46" spans="2:28" ht="15" customHeight="1" x14ac:dyDescent="0.25">
      <c r="B46" s="4"/>
      <c r="C46" s="43" t="s">
        <v>68</v>
      </c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4" t="s">
        <v>6</v>
      </c>
      <c r="R46" s="44"/>
      <c r="S46" s="14" t="s">
        <v>69</v>
      </c>
      <c r="T46" s="17"/>
      <c r="U46" s="22">
        <v>100462.6</v>
      </c>
      <c r="V46" s="45">
        <v>51112000</v>
      </c>
      <c r="W46" s="45"/>
      <c r="X46" s="45">
        <v>40594890.609999999</v>
      </c>
      <c r="Y46" s="45"/>
      <c r="Z46" s="40">
        <f t="shared" si="0"/>
        <v>40.407963371443699</v>
      </c>
      <c r="AA46" s="40"/>
      <c r="AB46" s="12">
        <v>79.423404699483484</v>
      </c>
    </row>
    <row r="47" spans="2:28" ht="15" customHeight="1" x14ac:dyDescent="0.25">
      <c r="B47" s="4"/>
      <c r="C47" s="43" t="s">
        <v>70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4" t="s">
        <v>6</v>
      </c>
      <c r="R47" s="44"/>
      <c r="S47" s="14" t="s">
        <v>71</v>
      </c>
      <c r="T47" s="17"/>
      <c r="U47" s="22">
        <v>106276</v>
      </c>
      <c r="V47" s="45">
        <v>107505400</v>
      </c>
      <c r="W47" s="45"/>
      <c r="X47" s="45">
        <v>99058029.799999997</v>
      </c>
      <c r="Y47" s="45"/>
      <c r="Z47" s="40">
        <f t="shared" si="0"/>
        <v>93.208278256614847</v>
      </c>
      <c r="AA47" s="40"/>
      <c r="AB47" s="12">
        <v>92.142375917860861</v>
      </c>
    </row>
    <row r="48" spans="2:28" ht="15" customHeight="1" x14ac:dyDescent="0.25">
      <c r="B48" s="46" t="s">
        <v>72</v>
      </c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7" t="s">
        <v>6</v>
      </c>
      <c r="R48" s="47"/>
      <c r="S48" s="30" t="s">
        <v>73</v>
      </c>
      <c r="T48" s="31"/>
      <c r="U48" s="32">
        <v>281809</v>
      </c>
      <c r="V48" s="41">
        <v>251760622.88</v>
      </c>
      <c r="W48" s="41"/>
      <c r="X48" s="41">
        <v>249490239.41</v>
      </c>
      <c r="Y48" s="41"/>
      <c r="Z48" s="42">
        <f t="shared" si="0"/>
        <v>88.531679048575455</v>
      </c>
      <c r="AA48" s="42"/>
      <c r="AB48" s="33">
        <v>99.098197548120083</v>
      </c>
    </row>
    <row r="49" spans="1:28" ht="15" customHeight="1" x14ac:dyDescent="0.25">
      <c r="B49" s="4"/>
      <c r="C49" s="43" t="s">
        <v>74</v>
      </c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4" t="s">
        <v>6</v>
      </c>
      <c r="R49" s="44"/>
      <c r="S49" s="14" t="s">
        <v>75</v>
      </c>
      <c r="T49" s="17"/>
      <c r="U49" s="22">
        <v>281809</v>
      </c>
      <c r="V49" s="45">
        <v>251760622.88</v>
      </c>
      <c r="W49" s="45"/>
      <c r="X49" s="45">
        <v>249490239.41</v>
      </c>
      <c r="Y49" s="45"/>
      <c r="Z49" s="40">
        <f t="shared" si="0"/>
        <v>88.531679048575455</v>
      </c>
      <c r="AA49" s="40"/>
      <c r="AB49" s="12">
        <v>99.098197548120083</v>
      </c>
    </row>
    <row r="50" spans="1:28" ht="15" customHeight="1" x14ac:dyDescent="0.25">
      <c r="B50" s="46" t="s">
        <v>76</v>
      </c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7" t="s">
        <v>6</v>
      </c>
      <c r="R50" s="47"/>
      <c r="S50" s="30" t="s">
        <v>77</v>
      </c>
      <c r="T50" s="31"/>
      <c r="U50" s="32">
        <v>8000</v>
      </c>
      <c r="V50" s="41">
        <v>7100000</v>
      </c>
      <c r="W50" s="41"/>
      <c r="X50" s="41">
        <v>7046050</v>
      </c>
      <c r="Y50" s="41"/>
      <c r="Z50" s="42">
        <f t="shared" si="0"/>
        <v>88.075625000000002</v>
      </c>
      <c r="AA50" s="42"/>
      <c r="AB50" s="33">
        <v>99.240140845070428</v>
      </c>
    </row>
    <row r="51" spans="1:28" ht="15" customHeight="1" x14ac:dyDescent="0.25">
      <c r="A51" s="25"/>
      <c r="B51" s="26"/>
      <c r="C51" s="55" t="s">
        <v>78</v>
      </c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6" t="s">
        <v>6</v>
      </c>
      <c r="R51" s="56"/>
      <c r="S51" s="14" t="s">
        <v>79</v>
      </c>
      <c r="T51" s="17"/>
      <c r="U51" s="22">
        <v>8000</v>
      </c>
      <c r="V51" s="45">
        <v>7100000</v>
      </c>
      <c r="W51" s="45"/>
      <c r="X51" s="45">
        <v>7046050</v>
      </c>
      <c r="Y51" s="45"/>
      <c r="Z51" s="40">
        <f t="shared" si="0"/>
        <v>88.075625000000002</v>
      </c>
      <c r="AA51" s="40"/>
      <c r="AB51" s="12">
        <v>99.240140845070428</v>
      </c>
    </row>
    <row r="52" spans="1:28" ht="13.5" customHeight="1" x14ac:dyDescent="0.25">
      <c r="A52" s="49" t="s">
        <v>80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23"/>
      <c r="U52" s="24">
        <v>7614937.0999999996</v>
      </c>
      <c r="V52" s="48">
        <v>8090940097.6999998</v>
      </c>
      <c r="W52" s="48"/>
      <c r="X52" s="48">
        <v>7298931152.6000004</v>
      </c>
      <c r="Y52" s="48"/>
      <c r="Z52" s="48">
        <v>95900</v>
      </c>
      <c r="AA52" s="48"/>
      <c r="AB52" s="13">
        <v>90.211162911400834</v>
      </c>
    </row>
    <row r="53" spans="1:28" x14ac:dyDescent="0.25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3"/>
      <c r="L53" s="3"/>
      <c r="M53" s="3"/>
      <c r="N53" s="3"/>
      <c r="O53" s="3"/>
      <c r="P53" s="50"/>
      <c r="Q53" s="50"/>
      <c r="R53" s="50"/>
      <c r="S53" s="50"/>
      <c r="T53" s="50"/>
      <c r="U53" s="21"/>
      <c r="V53" s="21"/>
      <c r="W53" s="50"/>
      <c r="X53" s="50"/>
      <c r="Y53" s="3"/>
    </row>
  </sheetData>
  <mergeCells count="218">
    <mergeCell ref="W53:X53"/>
    <mergeCell ref="A53:J53"/>
    <mergeCell ref="P53:Q53"/>
    <mergeCell ref="R53:T53"/>
    <mergeCell ref="V52:W52"/>
    <mergeCell ref="X52:Y52"/>
    <mergeCell ref="AA1:AB1"/>
    <mergeCell ref="S2:AB2"/>
    <mergeCell ref="S3:AB3"/>
    <mergeCell ref="V4:AB4"/>
    <mergeCell ref="A6:AB9"/>
    <mergeCell ref="AB11:AC11"/>
    <mergeCell ref="X49:Y49"/>
    <mergeCell ref="C49:P49"/>
    <mergeCell ref="Q49:R49"/>
    <mergeCell ref="V49:W49"/>
    <mergeCell ref="B50:P50"/>
    <mergeCell ref="Q50:R50"/>
    <mergeCell ref="V50:W50"/>
    <mergeCell ref="X50:Y50"/>
    <mergeCell ref="X51:Y51"/>
    <mergeCell ref="C51:P51"/>
    <mergeCell ref="Q51:R51"/>
    <mergeCell ref="V51:W51"/>
    <mergeCell ref="C46:P46"/>
    <mergeCell ref="Q46:R46"/>
    <mergeCell ref="V46:W46"/>
    <mergeCell ref="X46:Y46"/>
    <mergeCell ref="X47:Y47"/>
    <mergeCell ref="C47:P47"/>
    <mergeCell ref="Q47:R47"/>
    <mergeCell ref="V47:W47"/>
    <mergeCell ref="B48:P48"/>
    <mergeCell ref="Q48:R48"/>
    <mergeCell ref="V48:W48"/>
    <mergeCell ref="X48:Y48"/>
    <mergeCell ref="B42:P42"/>
    <mergeCell ref="Q42:R42"/>
    <mergeCell ref="V42:W42"/>
    <mergeCell ref="X42:Y42"/>
    <mergeCell ref="X43:Y43"/>
    <mergeCell ref="C43:P43"/>
    <mergeCell ref="Q43:R43"/>
    <mergeCell ref="V43:W43"/>
    <mergeCell ref="X45:Y45"/>
    <mergeCell ref="C45:P45"/>
    <mergeCell ref="Q45:R45"/>
    <mergeCell ref="V45:W45"/>
    <mergeCell ref="B44:P44"/>
    <mergeCell ref="Q44:R44"/>
    <mergeCell ref="V44:W44"/>
    <mergeCell ref="X44:Y44"/>
    <mergeCell ref="C39:P39"/>
    <mergeCell ref="Q39:R39"/>
    <mergeCell ref="V39:W39"/>
    <mergeCell ref="X39:Y39"/>
    <mergeCell ref="X40:Y40"/>
    <mergeCell ref="C40:P40"/>
    <mergeCell ref="Q40:R40"/>
    <mergeCell ref="V40:W40"/>
    <mergeCell ref="C41:P41"/>
    <mergeCell ref="Q41:R41"/>
    <mergeCell ref="V41:W41"/>
    <mergeCell ref="X41:Y41"/>
    <mergeCell ref="B36:P36"/>
    <mergeCell ref="Q36:R36"/>
    <mergeCell ref="V36:W36"/>
    <mergeCell ref="X36:Y36"/>
    <mergeCell ref="X37:Y37"/>
    <mergeCell ref="C37:P37"/>
    <mergeCell ref="Q37:R37"/>
    <mergeCell ref="V37:W37"/>
    <mergeCell ref="C38:P38"/>
    <mergeCell ref="Q38:R38"/>
    <mergeCell ref="V38:W38"/>
    <mergeCell ref="X38:Y38"/>
    <mergeCell ref="C33:P33"/>
    <mergeCell ref="Q33:R33"/>
    <mergeCell ref="V33:W33"/>
    <mergeCell ref="X33:Y33"/>
    <mergeCell ref="B34:P34"/>
    <mergeCell ref="Q34:R34"/>
    <mergeCell ref="V34:W34"/>
    <mergeCell ref="X34:Y34"/>
    <mergeCell ref="X35:Y35"/>
    <mergeCell ref="C35:P35"/>
    <mergeCell ref="Q35:R35"/>
    <mergeCell ref="V35:W35"/>
    <mergeCell ref="X30:Y30"/>
    <mergeCell ref="C31:P31"/>
    <mergeCell ref="Q31:R31"/>
    <mergeCell ref="V31:W31"/>
    <mergeCell ref="X31:Y31"/>
    <mergeCell ref="B30:P30"/>
    <mergeCell ref="Q30:R30"/>
    <mergeCell ref="V30:W30"/>
    <mergeCell ref="X32:Y32"/>
    <mergeCell ref="C32:P32"/>
    <mergeCell ref="Q32:R32"/>
    <mergeCell ref="V32:W32"/>
    <mergeCell ref="X26:Y26"/>
    <mergeCell ref="C26:P26"/>
    <mergeCell ref="Q26:R26"/>
    <mergeCell ref="V26:W26"/>
    <mergeCell ref="C28:P28"/>
    <mergeCell ref="Q28:R28"/>
    <mergeCell ref="V28:W28"/>
    <mergeCell ref="X28:Y28"/>
    <mergeCell ref="X29:Y29"/>
    <mergeCell ref="C29:P29"/>
    <mergeCell ref="Q29:R29"/>
    <mergeCell ref="V29:W29"/>
    <mergeCell ref="J27:P27"/>
    <mergeCell ref="V27:W27"/>
    <mergeCell ref="X27:Y27"/>
    <mergeCell ref="X23:Y23"/>
    <mergeCell ref="X24:Y24"/>
    <mergeCell ref="C25:P25"/>
    <mergeCell ref="Q25:R25"/>
    <mergeCell ref="V25:W25"/>
    <mergeCell ref="X25:Y25"/>
    <mergeCell ref="B24:P24"/>
    <mergeCell ref="Q24:R24"/>
    <mergeCell ref="V24:W24"/>
    <mergeCell ref="A52:S52"/>
    <mergeCell ref="X18:Y18"/>
    <mergeCell ref="C18:P18"/>
    <mergeCell ref="Q18:R18"/>
    <mergeCell ref="V18:W18"/>
    <mergeCell ref="C19:P19"/>
    <mergeCell ref="Q19:R19"/>
    <mergeCell ref="V19:W19"/>
    <mergeCell ref="X19:Y19"/>
    <mergeCell ref="X20:Y20"/>
    <mergeCell ref="C20:P20"/>
    <mergeCell ref="Q20:R20"/>
    <mergeCell ref="V20:W20"/>
    <mergeCell ref="X21:Y21"/>
    <mergeCell ref="C22:P22"/>
    <mergeCell ref="Q22:R22"/>
    <mergeCell ref="V22:W22"/>
    <mergeCell ref="X22:Y22"/>
    <mergeCell ref="B21:P21"/>
    <mergeCell ref="Q21:R21"/>
    <mergeCell ref="V21:W21"/>
    <mergeCell ref="C23:P23"/>
    <mergeCell ref="Q23:R23"/>
    <mergeCell ref="V23:W23"/>
    <mergeCell ref="Z44:AA44"/>
    <mergeCell ref="Z41:AA41"/>
    <mergeCell ref="Z42:AA42"/>
    <mergeCell ref="Z47:AA47"/>
    <mergeCell ref="Z48:AA48"/>
    <mergeCell ref="Z45:AA45"/>
    <mergeCell ref="Z46:AA46"/>
    <mergeCell ref="Z51:AA51"/>
    <mergeCell ref="Z52:AA52"/>
    <mergeCell ref="Z49:AA49"/>
    <mergeCell ref="Z50:AA50"/>
    <mergeCell ref="Z35:AA35"/>
    <mergeCell ref="Z36:AA36"/>
    <mergeCell ref="Z33:AA33"/>
    <mergeCell ref="Z34:AA34"/>
    <mergeCell ref="Z39:AA39"/>
    <mergeCell ref="Z40:AA40"/>
    <mergeCell ref="Z37:AA37"/>
    <mergeCell ref="Z38:AA38"/>
    <mergeCell ref="Z43:AA43"/>
    <mergeCell ref="Z23:AA23"/>
    <mergeCell ref="Z26:AA26"/>
    <mergeCell ref="Z28:AA28"/>
    <mergeCell ref="Z24:AA24"/>
    <mergeCell ref="Z25:AA25"/>
    <mergeCell ref="Z31:AA31"/>
    <mergeCell ref="Z32:AA32"/>
    <mergeCell ref="Z29:AA29"/>
    <mergeCell ref="Z30:AA30"/>
    <mergeCell ref="Z27:AA27"/>
    <mergeCell ref="Z20:AA20"/>
    <mergeCell ref="Z21:AA21"/>
    <mergeCell ref="Z18:AA18"/>
    <mergeCell ref="Z19:AA19"/>
    <mergeCell ref="C17:P17"/>
    <mergeCell ref="Q17:R17"/>
    <mergeCell ref="V17:W17"/>
    <mergeCell ref="X17:Y17"/>
    <mergeCell ref="Z22:AA22"/>
    <mergeCell ref="Z16:AA16"/>
    <mergeCell ref="Z17:AA17"/>
    <mergeCell ref="X14:Y14"/>
    <mergeCell ref="Z14:AA14"/>
    <mergeCell ref="C15:P15"/>
    <mergeCell ref="Q15:R15"/>
    <mergeCell ref="V15:W15"/>
    <mergeCell ref="X15:Y15"/>
    <mergeCell ref="Z15:AA15"/>
    <mergeCell ref="B14:P14"/>
    <mergeCell ref="Q14:R14"/>
    <mergeCell ref="V14:W14"/>
    <mergeCell ref="X16:Y16"/>
    <mergeCell ref="C16:P16"/>
    <mergeCell ref="Q16:R16"/>
    <mergeCell ref="V16:W16"/>
    <mergeCell ref="J11:P11"/>
    <mergeCell ref="Q11:R11"/>
    <mergeCell ref="V11:W11"/>
    <mergeCell ref="X11:Y11"/>
    <mergeCell ref="Z11:AA11"/>
    <mergeCell ref="X12:Y12"/>
    <mergeCell ref="Z12:AA12"/>
    <mergeCell ref="B13:P13"/>
    <mergeCell ref="Q13:R13"/>
    <mergeCell ref="V13:W13"/>
    <mergeCell ref="X13:Y13"/>
    <mergeCell ref="Z13:AA13"/>
    <mergeCell ref="B12:P12"/>
    <mergeCell ref="Q12:R12"/>
    <mergeCell ref="V12:W12"/>
  </mergeCells>
  <pageMargins left="0.23622047244094491" right="0.23622047244094491" top="0.39370078740157483" bottom="0.23622047244094491" header="0.3" footer="0.3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 1</vt:lpstr>
      <vt:lpstr>'Результат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Оксана Владимировна Демченко</cp:lastModifiedBy>
  <cp:lastPrinted>2020-04-17T11:26:49Z</cp:lastPrinted>
  <dcterms:created xsi:type="dcterms:W3CDTF">2020-03-30T07:34:30Z</dcterms:created>
  <dcterms:modified xsi:type="dcterms:W3CDTF">2020-04-29T14:33:26Z</dcterms:modified>
</cp:coreProperties>
</file>